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I" sheetId="1" r:id="rId4"/>
  </sheets>
  <definedNames/>
  <calcPr/>
  <extLst>
    <ext uri="GoogleSheetsCustomDataVersion2">
      <go:sheetsCustomData xmlns:go="http://customooxmlschemas.google.com/" r:id="rId5" roundtripDataChecksum="WKhw3CFL3nwJQY1V/orQ+DAAqxQEGFu/3v01V084fQY="/>
    </ext>
  </extLst>
</workbook>
</file>

<file path=xl/sharedStrings.xml><?xml version="1.0" encoding="utf-8"?>
<sst xmlns="http://schemas.openxmlformats.org/spreadsheetml/2006/main" count="67" uniqueCount="43">
  <si>
    <t>INSTITUTO MUNICIPAL DE LAS MUJERES
Estado Analítico de Ingresos
Del 01 de enero al 31 de diciembre de 2023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</si>
  <si>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</si>
  <si>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</si>
  <si>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</si>
  <si>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</si>
  <si>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</si>
  <si>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</si>
  <si>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</si>
  <si>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</si>
  <si>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</si>
  <si>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</si>
  <si>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</si>
  <si>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</si>
  <si>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</si>
  <si>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</si>
  <si>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</si>
  <si>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</si>
  <si>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</si>
  <si>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</si>
  <si>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</si>
  <si>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</si>
  <si>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</si>
  <si>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</si>
  <si>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</si>
  <si>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</si>
  <si>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</si>
  <si>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</si>
  <si>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</si>
  <si>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</si>
  <si>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rPr>
        <rFont val="Arial"/>
        <color theme="1"/>
        <sz val="8.0"/>
      </rPr>
      <t>Productos</t>
    </r>
    <r>
      <rPr>
        <rFont val="Arial"/>
        <color theme="1"/>
        <sz val="8.0"/>
        <vertAlign val="superscript"/>
      </rPr>
      <t>1</t>
    </r>
  </si>
  <si>
    <r>
      <rPr>
        <rFont val="Arial"/>
        <color theme="1"/>
        <sz val="8.0"/>
      </rPr>
      <t>Aprovechamientos</t>
    </r>
    <r>
      <rPr>
        <rFont val="Arial"/>
        <color theme="1"/>
        <sz val="8.0"/>
        <vertAlign val="superscript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</si>
  <si>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</si>
  <si>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</si>
  <si>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rPr>
        <rFont val="Arial"/>
        <color theme="1"/>
        <sz val="8.0"/>
      </rPr>
      <t>Productos</t>
    </r>
    <r>
      <rPr>
        <rFont val="Arial"/>
        <color rgb="FF0070C0"/>
        <sz val="8.0"/>
        <vertAlign val="superscript"/>
      </rPr>
      <t>1</t>
    </r>
  </si>
  <si>
    <r>
      <rPr>
        <rFont val="Arial"/>
        <color theme="1"/>
        <sz val="8.0"/>
      </rPr>
      <t>Ingresos por Venta de Bienes, Prestación de Servicios y Otros Ingresos</t>
    </r>
    <r>
      <rPr>
        <rFont val="Arial"/>
        <color theme="1"/>
        <sz val="8.0"/>
        <vertAlign val="superscript"/>
      </rPr>
      <t>3</t>
    </r>
  </si>
  <si>
    <t>Ingresos Derivados de Financiamiento</t>
  </si>
  <si>
    <r>
      <rPr>
        <rFont val="Arial"/>
        <color theme="1"/>
        <sz val="8.0"/>
        <vertAlign val="superscript"/>
      </rPr>
      <t>1</t>
    </r>
    <r>
      <rPr>
        <rFont val="Arial"/>
        <color theme="1"/>
        <sz val="8.0"/>
      </rPr>
      <t xml:space="preserve"> Incluye intereses que generan las cuentas bancarias de los entes públicos en productos.</t>
    </r>
  </si>
  <si>
    <r>
      <rPr>
        <rFont val="Arial"/>
        <color theme="1"/>
        <sz val="8.0"/>
        <vertAlign val="superscript"/>
      </rPr>
      <t>2</t>
    </r>
    <r>
      <rPr>
        <rFont val="Arial"/>
        <color theme="1"/>
        <sz val="8.0"/>
      </rPr>
      <t xml:space="preserve"> Incluye donativos en efectivo del Poder Ejecutivo, entre otros aprovechamientos.</t>
    </r>
  </si>
  <si>
    <r>
      <rPr>
        <rFont val="Arial"/>
        <color theme="1"/>
        <sz val="8.0"/>
        <vertAlign val="superscript"/>
      </rPr>
      <t>3</t>
    </r>
    <r>
      <rPr>
        <rFont val="Arial"/>
        <color theme="1"/>
        <sz val="8.0"/>
      </rPr>
      <t xml:space="preserve"> Se refiere a los ingresos propios obtenidos por los Poderes Legislativo y Judicial, los Órganos Autónomos y las entidades de la administración pública paraestatal y paramunicipal, por sus actividades diversas </t>
    </r>
  </si>
  <si>
    <t>no inherentes a su operación que generan recursos y que no sean ingresos por venta de bienes o prestación de servicios, tales como donativos en efectivo, entre otros.</t>
  </si>
  <si>
    <t>__________________________________</t>
  </si>
  <si>
    <t>"DIRECTORA GENERAL
MONICA MACIEL MENDEZ MORALES"</t>
  </si>
  <si>
    <t>"ENCARGADO DE CUENTA PUBLICA
JOSE GERARDO PRIEGO ESPARZA"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</si>
</sst>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8.0"/>
      <color theme="1"/>
      <name val="Arial"/>
      <scheme val="minor"/>
    </font>
    <font>
      <b/>
      <sz val="8.0"/>
      <color theme="1"/>
      <name val="Arial"/>
    </font>
    <font/>
    <font>
      <sz val="8.0"/>
      <color theme="1"/>
      <name val="Arial"/>
    </font>
    <font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9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2" fontId="1" numFmtId="0" xfId="0" applyAlignment="1" applyBorder="1" applyFont="1">
      <alignment horizontal="center" vertical="center"/>
    </xf>
    <xf borderId="5" fillId="2" fontId="1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9" fillId="2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0" fillId="0" fontId="3" numFmtId="0" xfId="0" applyAlignment="1" applyFont="1">
      <alignment horizontal="center" vertical="top"/>
    </xf>
    <xf borderId="14" fillId="2" fontId="1" numFmtId="0" xfId="0" applyAlignment="1" applyBorder="1" applyFont="1">
      <alignment horizontal="center" vertical="center"/>
    </xf>
    <xf quotePrefix="1" borderId="10" fillId="2" fontId="1" numFmtId="0" xfId="0" applyAlignment="1" applyBorder="1" applyFont="1">
      <alignment horizontal="center" shrinkToFit="0" vertical="center" wrapText="1"/>
    </xf>
    <xf quotePrefix="1" borderId="11" fillId="2" fontId="1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left" shrinkToFit="0" vertical="top" wrapText="1"/>
    </xf>
    <xf borderId="8" fillId="0" fontId="3" numFmtId="4" xfId="0" applyAlignment="1" applyBorder="1" applyFont="1" applyNumberFormat="1">
      <alignment vertical="top"/>
    </xf>
    <xf borderId="15" fillId="0" fontId="3" numFmtId="4" xfId="0" applyAlignment="1" applyBorder="1" applyFont="1" applyNumberFormat="1">
      <alignment vertical="top"/>
    </xf>
    <xf borderId="0" fillId="0" fontId="3" numFmtId="4" xfId="0" applyAlignment="1" applyFont="1" applyNumberFormat="1">
      <alignment vertical="top"/>
    </xf>
    <xf borderId="13" fillId="0" fontId="3" numFmtId="4" xfId="0" applyAlignment="1" applyBorder="1" applyFont="1" applyNumberFormat="1">
      <alignment vertical="top"/>
    </xf>
    <xf borderId="6" fillId="0" fontId="1" numFmtId="0" xfId="0" applyAlignment="1" applyBorder="1" applyFont="1">
      <alignment horizontal="left" vertical="top"/>
    </xf>
    <xf borderId="11" fillId="0" fontId="3" numFmtId="4" xfId="0" applyAlignment="1" applyBorder="1" applyFont="1" applyNumberFormat="1">
      <alignment vertical="top"/>
    </xf>
    <xf borderId="16" fillId="0" fontId="3" numFmtId="0" xfId="0" applyAlignment="1" applyBorder="1" applyFont="1">
      <alignment vertical="top"/>
    </xf>
    <xf borderId="16" fillId="0" fontId="3" numFmtId="4" xfId="0" applyAlignment="1" applyBorder="1" applyFont="1" applyNumberFormat="1">
      <alignment vertical="top"/>
    </xf>
    <xf borderId="17" fillId="0" fontId="3" numFmtId="4" xfId="0" applyAlignment="1" applyBorder="1" applyFont="1" applyNumberFormat="1">
      <alignment vertical="top"/>
    </xf>
    <xf borderId="5" fillId="0" fontId="1" numFmtId="4" xfId="0" applyAlignment="1" applyBorder="1" applyFont="1" applyNumberFormat="1">
      <alignment vertical="top"/>
    </xf>
    <xf borderId="6" fillId="0" fontId="1" numFmtId="4" xfId="0" applyAlignment="1" applyBorder="1" applyFont="1" applyNumberFormat="1">
      <alignment vertical="top"/>
    </xf>
    <xf borderId="4" fillId="2" fontId="1" numFmtId="0" xfId="0" applyAlignment="1" applyBorder="1" applyFont="1">
      <alignment horizontal="center" shrinkToFit="0" vertical="center" wrapText="1"/>
    </xf>
    <xf borderId="9" fillId="2" fontId="1" numFmtId="0" xfId="0" applyAlignment="1" applyBorder="1" applyFont="1">
      <alignment horizontal="center" shrinkToFit="0" vertical="center" wrapText="1"/>
    </xf>
    <xf borderId="14" fillId="2" fontId="1" numFmtId="0" xfId="0" applyAlignment="1" applyBorder="1" applyFont="1">
      <alignment horizontal="center" shrinkToFit="0" vertical="center" wrapText="1"/>
    </xf>
    <xf borderId="18" fillId="0" fontId="1" numFmtId="0" xfId="0" applyAlignment="1" applyBorder="1" applyFont="1">
      <alignment horizontal="left" vertical="top"/>
    </xf>
    <xf borderId="8" fillId="0" fontId="1" numFmtId="4" xfId="0" applyAlignment="1" applyBorder="1" applyFont="1" applyNumberFormat="1">
      <alignment vertical="top"/>
    </xf>
    <xf borderId="18" fillId="0" fontId="1" numFmtId="0" xfId="0" applyAlignment="1" applyBorder="1" applyFont="1">
      <alignment horizontal="left" shrinkToFit="0" vertical="top" wrapText="1"/>
    </xf>
    <xf borderId="15" fillId="0" fontId="1" numFmtId="4" xfId="0" applyAlignment="1" applyBorder="1" applyFont="1" applyNumberFormat="1">
      <alignment vertical="top"/>
    </xf>
    <xf borderId="18" fillId="0" fontId="1" numFmtId="0" xfId="0" applyAlignment="1" applyBorder="1" applyFont="1">
      <alignment vertical="top"/>
    </xf>
    <xf borderId="6" fillId="0" fontId="1" numFmtId="0" xfId="0" applyAlignment="1" applyBorder="1" applyFont="1">
      <alignment horizontal="center" shrinkToFit="0" vertical="top" wrapText="1"/>
    </xf>
    <xf borderId="7" fillId="0" fontId="1" numFmtId="4" xfId="0" applyAlignment="1" applyBorder="1" applyFont="1" applyNumberFormat="1">
      <alignment vertical="top"/>
    </xf>
    <xf borderId="0" fillId="0" fontId="3" numFmtId="0" xfId="0" applyAlignment="1" applyFont="1">
      <alignment shrinkToFit="0" vertical="top" wrapText="1"/>
    </xf>
    <xf borderId="0" fillId="0" fontId="4" numFmtId="0" xfId="0" applyFont="1"/>
    <xf borderId="0" fillId="0" fontId="3" numFmtId="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62.5"/>
    <col customWidth="1" min="2" max="2" width="17.83"/>
    <col customWidth="1" min="3" max="3" width="19.83"/>
    <col customWidth="1" min="4" max="5" width="17.83"/>
    <col customWidth="1" min="6" max="6" width="18.83"/>
    <col customWidth="1" min="7" max="7" width="17.83"/>
    <col customWidth="1" min="8" max="8" width="12.0"/>
    <col customWidth="1" min="9" max="9" width="12.67"/>
    <col customWidth="1" min="10" max="26" width="12.0"/>
  </cols>
  <sheetData>
    <row r="1" ht="33.0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6" t="s">
        <v>1</v>
      </c>
      <c r="C2" s="7"/>
      <c r="D2" s="7"/>
      <c r="E2" s="7"/>
      <c r="F2" s="8"/>
      <c r="G2" s="9" t="s">
        <v>2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ht="24.75" customHeight="1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1.25" customHeight="1">
      <c r="A4" s="17"/>
      <c r="B4" s="18" t="s">
        <v>9</v>
      </c>
      <c r="C4" s="19" t="s">
        <v>10</v>
      </c>
      <c r="D4" s="19" t="s">
        <v>11</v>
      </c>
      <c r="E4" s="19" t="s">
        <v>12</v>
      </c>
      <c r="F4" s="19" t="s">
        <v>13</v>
      </c>
      <c r="G4" s="19" t="s">
        <v>14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ht="11.25" customHeight="1">
      <c r="A5" s="20" t="s">
        <v>15</v>
      </c>
      <c r="B5" s="21">
        <v>0.0</v>
      </c>
      <c r="C5" s="21">
        <v>0.0</v>
      </c>
      <c r="D5" s="21">
        <v>0.0</v>
      </c>
      <c r="E5" s="21">
        <v>0.0</v>
      </c>
      <c r="F5" s="21">
        <v>0.0</v>
      </c>
      <c r="G5" s="21">
        <v>0.0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20" t="s">
        <v>16</v>
      </c>
      <c r="B6" s="22">
        <v>0.0</v>
      </c>
      <c r="C6" s="22">
        <v>0.0</v>
      </c>
      <c r="D6" s="22">
        <v>0.0</v>
      </c>
      <c r="E6" s="22">
        <v>0.0</v>
      </c>
      <c r="F6" s="22">
        <v>0.0</v>
      </c>
      <c r="G6" s="22">
        <v>0.0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20" t="s">
        <v>17</v>
      </c>
      <c r="B7" s="22">
        <v>0.0</v>
      </c>
      <c r="C7" s="22">
        <v>0.0</v>
      </c>
      <c r="D7" s="22">
        <v>0.0</v>
      </c>
      <c r="E7" s="22">
        <v>0.0</v>
      </c>
      <c r="F7" s="22">
        <v>0.0</v>
      </c>
      <c r="G7" s="22">
        <v>0.0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20" t="s">
        <v>18</v>
      </c>
      <c r="B8" s="22">
        <v>0.0</v>
      </c>
      <c r="C8" s="22">
        <v>0.0</v>
      </c>
      <c r="D8" s="22">
        <v>0.0</v>
      </c>
      <c r="E8" s="22">
        <v>0.0</v>
      </c>
      <c r="F8" s="22">
        <v>0.0</v>
      </c>
      <c r="G8" s="22">
        <v>0.0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0" t="s">
        <v>19</v>
      </c>
      <c r="B9" s="22">
        <v>0.0</v>
      </c>
      <c r="C9" s="22">
        <v>0.0</v>
      </c>
      <c r="D9" s="22">
        <v>0.0</v>
      </c>
      <c r="E9" s="22">
        <v>0.0</v>
      </c>
      <c r="F9" s="22">
        <v>0.0</v>
      </c>
      <c r="G9" s="22">
        <v>0.0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0" t="s">
        <v>20</v>
      </c>
      <c r="B10" s="22">
        <v>0.0</v>
      </c>
      <c r="C10" s="22">
        <v>0.0</v>
      </c>
      <c r="D10" s="22">
        <v>0.0</v>
      </c>
      <c r="E10" s="22">
        <v>0.0</v>
      </c>
      <c r="F10" s="22">
        <v>0.0</v>
      </c>
      <c r="G10" s="22">
        <v>0.0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0" t="s">
        <v>21</v>
      </c>
      <c r="B11" s="22">
        <v>0.0</v>
      </c>
      <c r="C11" s="22">
        <v>0.0</v>
      </c>
      <c r="D11" s="22">
        <v>0.0</v>
      </c>
      <c r="E11" s="22">
        <v>0.0</v>
      </c>
      <c r="F11" s="22">
        <v>0.0</v>
      </c>
      <c r="G11" s="22">
        <v>0.0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0" t="s">
        <v>22</v>
      </c>
      <c r="B12" s="22">
        <v>0.0</v>
      </c>
      <c r="C12" s="22">
        <v>0.0</v>
      </c>
      <c r="D12" s="22">
        <v>0.0</v>
      </c>
      <c r="E12" s="22">
        <v>0.0</v>
      </c>
      <c r="F12" s="22">
        <v>0.0</v>
      </c>
      <c r="G12" s="22">
        <v>0.0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0" t="s">
        <v>23</v>
      </c>
      <c r="B13" s="22">
        <v>2.2800167E7</v>
      </c>
      <c r="C13" s="22">
        <v>2.5906889060000002E7</v>
      </c>
      <c r="D13" s="22">
        <f>+B13+C13</f>
        <v>48707056.06</v>
      </c>
      <c r="E13" s="22">
        <f t="shared" ref="E13:F13" si="1">+D13</f>
        <v>48707056.06</v>
      </c>
      <c r="F13" s="22">
        <f t="shared" si="1"/>
        <v>48707056.06</v>
      </c>
      <c r="G13" s="22">
        <f>+F13-B13</f>
        <v>25906889.06</v>
      </c>
      <c r="H13" s="4"/>
      <c r="I13" s="2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0" t="s">
        <v>24</v>
      </c>
      <c r="B14" s="22">
        <v>0.0</v>
      </c>
      <c r="C14" s="22">
        <v>0.0</v>
      </c>
      <c r="D14" s="22">
        <v>0.0</v>
      </c>
      <c r="E14" s="22">
        <v>0.0</v>
      </c>
      <c r="F14" s="22">
        <v>0.0</v>
      </c>
      <c r="G14" s="22">
        <v>0.0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4"/>
      <c r="B15" s="24"/>
      <c r="C15" s="24"/>
      <c r="D15" s="24"/>
      <c r="E15" s="24"/>
      <c r="F15" s="24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25" t="s">
        <v>25</v>
      </c>
      <c r="B16" s="26">
        <f t="shared" ref="B16:G16" si="2">+SUM(B5:B14)</f>
        <v>22800167</v>
      </c>
      <c r="C16" s="26">
        <f t="shared" si="2"/>
        <v>25906889.06</v>
      </c>
      <c r="D16" s="26">
        <f t="shared" si="2"/>
        <v>48707056.06</v>
      </c>
      <c r="E16" s="26">
        <f t="shared" si="2"/>
        <v>48707056.06</v>
      </c>
      <c r="F16" s="26">
        <f t="shared" si="2"/>
        <v>48707056.06</v>
      </c>
      <c r="G16" s="26">
        <f t="shared" si="2"/>
        <v>25906889.06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27"/>
      <c r="B17" s="28"/>
      <c r="C17" s="28"/>
      <c r="D17" s="29"/>
      <c r="E17" s="30" t="s">
        <v>26</v>
      </c>
      <c r="F17" s="31"/>
      <c r="G17" s="24">
        <f>+G16</f>
        <v>25906889.06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0.5" customHeight="1">
      <c r="A18" s="32"/>
      <c r="B18" s="6" t="s">
        <v>1</v>
      </c>
      <c r="C18" s="7"/>
      <c r="D18" s="7"/>
      <c r="E18" s="7"/>
      <c r="F18" s="8"/>
      <c r="G18" s="9" t="s">
        <v>2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33" t="s">
        <v>27</v>
      </c>
      <c r="B19" s="12" t="s">
        <v>4</v>
      </c>
      <c r="C19" s="13" t="s">
        <v>5</v>
      </c>
      <c r="D19" s="13" t="s">
        <v>6</v>
      </c>
      <c r="E19" s="13" t="s">
        <v>7</v>
      </c>
      <c r="F19" s="14" t="s">
        <v>8</v>
      </c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34"/>
      <c r="B20" s="18" t="s">
        <v>9</v>
      </c>
      <c r="C20" s="19" t="s">
        <v>10</v>
      </c>
      <c r="D20" s="19" t="s">
        <v>11</v>
      </c>
      <c r="E20" s="19" t="s">
        <v>12</v>
      </c>
      <c r="F20" s="19" t="s">
        <v>13</v>
      </c>
      <c r="G20" s="19" t="s">
        <v>14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35" t="s">
        <v>28</v>
      </c>
      <c r="B21" s="36">
        <f t="shared" ref="B21:G21" si="3">+SUM(B22:B29)</f>
        <v>0</v>
      </c>
      <c r="C21" s="36">
        <f t="shared" si="3"/>
        <v>0</v>
      </c>
      <c r="D21" s="36">
        <f t="shared" si="3"/>
        <v>0</v>
      </c>
      <c r="E21" s="36">
        <f t="shared" si="3"/>
        <v>0</v>
      </c>
      <c r="F21" s="36">
        <f t="shared" si="3"/>
        <v>0</v>
      </c>
      <c r="G21" s="36">
        <f t="shared" si="3"/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20" t="s">
        <v>15</v>
      </c>
      <c r="B22" s="22">
        <v>0.0</v>
      </c>
      <c r="C22" s="22">
        <v>0.0</v>
      </c>
      <c r="D22" s="22">
        <v>0.0</v>
      </c>
      <c r="E22" s="22">
        <v>0.0</v>
      </c>
      <c r="F22" s="22">
        <v>0.0</v>
      </c>
      <c r="G22" s="22">
        <v>0.0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0" t="s">
        <v>16</v>
      </c>
      <c r="B23" s="22">
        <v>0.0</v>
      </c>
      <c r="C23" s="22">
        <v>0.0</v>
      </c>
      <c r="D23" s="22">
        <v>0.0</v>
      </c>
      <c r="E23" s="22">
        <v>0.0</v>
      </c>
      <c r="F23" s="22">
        <v>0.0</v>
      </c>
      <c r="G23" s="22">
        <v>0.0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0" t="s">
        <v>17</v>
      </c>
      <c r="B24" s="22">
        <v>0.0</v>
      </c>
      <c r="C24" s="22">
        <v>0.0</v>
      </c>
      <c r="D24" s="22">
        <v>0.0</v>
      </c>
      <c r="E24" s="22">
        <v>0.0</v>
      </c>
      <c r="F24" s="22">
        <v>0.0</v>
      </c>
      <c r="G24" s="22">
        <v>0.0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0" t="s">
        <v>18</v>
      </c>
      <c r="B25" s="22">
        <v>0.0</v>
      </c>
      <c r="C25" s="22">
        <v>0.0</v>
      </c>
      <c r="D25" s="22">
        <v>0.0</v>
      </c>
      <c r="E25" s="22">
        <v>0.0</v>
      </c>
      <c r="F25" s="22">
        <v>0.0</v>
      </c>
      <c r="G25" s="22">
        <v>0.0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20" t="s">
        <v>29</v>
      </c>
      <c r="B26" s="22">
        <v>0.0</v>
      </c>
      <c r="C26" s="22">
        <v>0.0</v>
      </c>
      <c r="D26" s="22">
        <v>0.0</v>
      </c>
      <c r="E26" s="22">
        <v>0.0</v>
      </c>
      <c r="F26" s="22">
        <v>0.0</v>
      </c>
      <c r="G26" s="22">
        <v>0.0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0" t="s">
        <v>30</v>
      </c>
      <c r="B27" s="22">
        <v>0.0</v>
      </c>
      <c r="C27" s="22">
        <v>0.0</v>
      </c>
      <c r="D27" s="22">
        <v>0.0</v>
      </c>
      <c r="E27" s="22">
        <v>0.0</v>
      </c>
      <c r="F27" s="22">
        <v>0.0</v>
      </c>
      <c r="G27" s="22">
        <v>0.0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0" t="s">
        <v>31</v>
      </c>
      <c r="B28" s="22">
        <v>0.0</v>
      </c>
      <c r="C28" s="22">
        <v>0.0</v>
      </c>
      <c r="D28" s="22">
        <v>0.0</v>
      </c>
      <c r="E28" s="22">
        <v>0.0</v>
      </c>
      <c r="F28" s="22">
        <v>0.0</v>
      </c>
      <c r="G28" s="22">
        <v>0.0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0" t="s">
        <v>23</v>
      </c>
      <c r="B29" s="22">
        <v>0.0</v>
      </c>
      <c r="C29" s="22">
        <v>0.0</v>
      </c>
      <c r="D29" s="22">
        <v>0.0</v>
      </c>
      <c r="E29" s="22">
        <v>0.0</v>
      </c>
      <c r="F29" s="22">
        <v>0.0</v>
      </c>
      <c r="G29" s="22">
        <v>0.0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0"/>
      <c r="B30" s="22"/>
      <c r="C30" s="22"/>
      <c r="D30" s="22"/>
      <c r="E30" s="22"/>
      <c r="F30" s="22"/>
      <c r="G30" s="2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37" t="s">
        <v>32</v>
      </c>
      <c r="B31" s="38">
        <f t="shared" ref="B31:C31" si="4">+SUM(B32:B35)</f>
        <v>22800167</v>
      </c>
      <c r="C31" s="38">
        <f t="shared" si="4"/>
        <v>25906889.06</v>
      </c>
      <c r="D31" s="38">
        <f>+B31+C31</f>
        <v>48707056.06</v>
      </c>
      <c r="E31" s="38">
        <f t="shared" ref="E31:F31" si="5">+SUM(E32:E35)</f>
        <v>48707056.06</v>
      </c>
      <c r="F31" s="38">
        <f t="shared" si="5"/>
        <v>48707056.06</v>
      </c>
      <c r="G31" s="38">
        <f>+F31-B31</f>
        <v>25906889.06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0" t="s">
        <v>16</v>
      </c>
      <c r="B32" s="22">
        <v>0.0</v>
      </c>
      <c r="C32" s="22">
        <v>0.0</v>
      </c>
      <c r="D32" s="22">
        <v>0.0</v>
      </c>
      <c r="E32" s="22">
        <v>0.0</v>
      </c>
      <c r="F32" s="22">
        <v>0.0</v>
      </c>
      <c r="G32" s="22">
        <v>0.0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0" t="s">
        <v>33</v>
      </c>
      <c r="B33" s="22">
        <v>0.0</v>
      </c>
      <c r="C33" s="22">
        <v>0.0</v>
      </c>
      <c r="D33" s="22">
        <v>0.0</v>
      </c>
      <c r="E33" s="22">
        <v>0.0</v>
      </c>
      <c r="F33" s="22">
        <v>0.0</v>
      </c>
      <c r="G33" s="22">
        <v>0.0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0" t="s">
        <v>34</v>
      </c>
      <c r="B34" s="22">
        <v>0.0</v>
      </c>
      <c r="C34" s="22">
        <v>0.0</v>
      </c>
      <c r="D34" s="22">
        <v>0.0</v>
      </c>
      <c r="E34" s="22">
        <v>0.0</v>
      </c>
      <c r="F34" s="22">
        <v>0.0</v>
      </c>
      <c r="G34" s="22">
        <v>0.0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0" t="s">
        <v>23</v>
      </c>
      <c r="B35" s="22">
        <f t="shared" ref="B35:G35" si="6">+B13</f>
        <v>22800167</v>
      </c>
      <c r="C35" s="22">
        <f t="shared" si="6"/>
        <v>25906889.06</v>
      </c>
      <c r="D35" s="22">
        <f t="shared" si="6"/>
        <v>48707056.06</v>
      </c>
      <c r="E35" s="22">
        <f t="shared" si="6"/>
        <v>48707056.06</v>
      </c>
      <c r="F35" s="22">
        <f t="shared" si="6"/>
        <v>48707056.06</v>
      </c>
      <c r="G35" s="22">
        <f t="shared" si="6"/>
        <v>25906889.06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0"/>
      <c r="B36" s="22"/>
      <c r="C36" s="22"/>
      <c r="D36" s="22"/>
      <c r="E36" s="22"/>
      <c r="F36" s="22"/>
      <c r="G36" s="22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39" t="s">
        <v>35</v>
      </c>
      <c r="B37" s="38">
        <f t="shared" ref="B37:G37" si="7">+B38</f>
        <v>0</v>
      </c>
      <c r="C37" s="38">
        <f t="shared" si="7"/>
        <v>0</v>
      </c>
      <c r="D37" s="38">
        <f t="shared" si="7"/>
        <v>0</v>
      </c>
      <c r="E37" s="38">
        <f t="shared" si="7"/>
        <v>0</v>
      </c>
      <c r="F37" s="38">
        <f t="shared" si="7"/>
        <v>0</v>
      </c>
      <c r="G37" s="38">
        <f t="shared" si="7"/>
        <v>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0" t="s">
        <v>24</v>
      </c>
      <c r="B38" s="22">
        <v>0.0</v>
      </c>
      <c r="C38" s="22">
        <v>0.0</v>
      </c>
      <c r="D38" s="22">
        <v>0.0</v>
      </c>
      <c r="E38" s="22">
        <v>0.0</v>
      </c>
      <c r="F38" s="22">
        <v>0.0</v>
      </c>
      <c r="G38" s="22">
        <v>0.0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0"/>
      <c r="B39" s="38"/>
      <c r="C39" s="38"/>
      <c r="D39" s="38"/>
      <c r="E39" s="38"/>
      <c r="F39" s="38"/>
      <c r="G39" s="38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40" t="s">
        <v>25</v>
      </c>
      <c r="B40" s="26">
        <f t="shared" ref="B40:G40" si="8">+B37+B31+B21</f>
        <v>22800167</v>
      </c>
      <c r="C40" s="26">
        <f t="shared" si="8"/>
        <v>25906889.06</v>
      </c>
      <c r="D40" s="26">
        <f t="shared" si="8"/>
        <v>48707056.06</v>
      </c>
      <c r="E40" s="26">
        <f t="shared" si="8"/>
        <v>48707056.06</v>
      </c>
      <c r="F40" s="26">
        <f t="shared" si="8"/>
        <v>48707056.06</v>
      </c>
      <c r="G40" s="26">
        <f t="shared" si="8"/>
        <v>25906889.06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7"/>
      <c r="B41" s="28"/>
      <c r="C41" s="28"/>
      <c r="D41" s="28"/>
      <c r="E41" s="30" t="s">
        <v>26</v>
      </c>
      <c r="F41" s="41"/>
      <c r="G41" s="24">
        <f>+G40</f>
        <v>25906889.06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42" t="s">
        <v>36</v>
      </c>
      <c r="B43" s="4"/>
      <c r="C43" s="2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4" t="s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4" t="s">
        <v>38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4" t="s">
        <v>39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3" t="s">
        <v>40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4.75" customHeight="1">
      <c r="A49" s="42" t="s">
        <v>41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4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3" t="s">
        <v>40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8.75" customHeight="1">
      <c r="A52" s="44" t="s">
        <v>42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">
    <mergeCell ref="A1:G1"/>
    <mergeCell ref="B2:F2"/>
    <mergeCell ref="G2:G3"/>
    <mergeCell ref="B18:F18"/>
    <mergeCell ref="G18:G19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2012-12-11T20:48:19Z</dcterms:created>
  <dc:creator>acorona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